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김지수\동물\광견병\2022년 춘계 광견병\"/>
    </mc:Choice>
  </mc:AlternateContent>
  <xr:revisionPtr revIDLastSave="0" documentId="8_{7BB0ECBC-EDC6-4A08-8612-C4BAB6481F32}" xr6:coauthVersionLast="36" xr6:coauthVersionMax="36" xr10:uidLastSave="{00000000-0000-0000-0000-000000000000}"/>
  <bookViews>
    <workbookView xWindow="600" yWindow="585" windowWidth="25875" windowHeight="13005" activeTab="1" xr2:uid="{00000000-000D-0000-FFFF-FFFF00000000}"/>
  </bookViews>
  <sheets>
    <sheet name="춘계광견병예방접종실시계획" sheetId="2" r:id="rId1"/>
    <sheet name="동물병원지정내역" sheetId="1" r:id="rId2"/>
  </sheets>
  <definedNames>
    <definedName name="_xlnm._FilterDatabase" localSheetId="1" hidden="1">동물병원지정내역!#REF!</definedName>
    <definedName name="_xlnm.Print_Titles" localSheetId="1">동물병원지정내역!$3:$3</definedName>
  </definedNames>
  <calcPr calcId="191029"/>
</workbook>
</file>

<file path=xl/calcChain.xml><?xml version="1.0" encoding="utf-8"?>
<calcChain xmlns="http://schemas.openxmlformats.org/spreadsheetml/2006/main">
  <c r="C4" i="1" l="1"/>
  <c r="E4" i="1"/>
  <c r="E5" i="1" l="1"/>
  <c r="H13" i="2" l="1"/>
  <c r="H7" i="2"/>
  <c r="H8" i="2"/>
  <c r="H9" i="2"/>
  <c r="D6" i="2" l="1"/>
  <c r="H12" i="2" l="1"/>
  <c r="H10" i="2" l="1"/>
  <c r="H6" i="2" l="1"/>
  <c r="C5" i="1"/>
</calcChain>
</file>

<file path=xl/sharedStrings.xml><?xml version="1.0" encoding="utf-8"?>
<sst xmlns="http://schemas.openxmlformats.org/spreadsheetml/2006/main" count="120" uniqueCount="114">
  <si>
    <t>(단위: 두)</t>
    <phoneticPr fontId="2" type="noConversion"/>
  </si>
  <si>
    <t>구분</t>
    <phoneticPr fontId="2" type="noConversion"/>
  </si>
  <si>
    <t>동물병원명</t>
    <phoneticPr fontId="2" type="noConversion"/>
  </si>
  <si>
    <t>소재지</t>
    <phoneticPr fontId="2" type="noConversion"/>
  </si>
  <si>
    <t>계획량
(배부량)</t>
    <phoneticPr fontId="2" type="noConversion"/>
  </si>
  <si>
    <t>전화번호</t>
    <phoneticPr fontId="2" type="noConversion"/>
  </si>
  <si>
    <t>비고</t>
    <phoneticPr fontId="2" type="noConversion"/>
  </si>
  <si>
    <t>계</t>
    <phoneticPr fontId="2" type="noConversion"/>
  </si>
  <si>
    <t>소계</t>
    <phoneticPr fontId="2" type="noConversion"/>
  </si>
  <si>
    <t>팔달구</t>
  </si>
  <si>
    <t>영통구</t>
  </si>
  <si>
    <t>맘동물병원</t>
  </si>
  <si>
    <t>원 동물병원</t>
  </si>
  <si>
    <t>쿨펫동물병원 광교이마트점</t>
  </si>
  <si>
    <t>공감＋동물의료센터</t>
  </si>
  <si>
    <t>(단위: 두, 병, 명)</t>
    <phoneticPr fontId="2" type="noConversion"/>
  </si>
  <si>
    <t>구분</t>
    <phoneticPr fontId="2" type="noConversion"/>
  </si>
  <si>
    <t>계획두수
(두)</t>
    <phoneticPr fontId="2" type="noConversion"/>
  </si>
  <si>
    <t>공급내역</t>
    <phoneticPr fontId="2" type="noConversion"/>
  </si>
  <si>
    <t>실시일자</t>
    <phoneticPr fontId="2" type="noConversion"/>
  </si>
  <si>
    <t>실시자</t>
    <phoneticPr fontId="2" type="noConversion"/>
  </si>
  <si>
    <t>구 담당자</t>
    <phoneticPr fontId="2" type="noConversion"/>
  </si>
  <si>
    <t>시 담당자</t>
    <phoneticPr fontId="2" type="noConversion"/>
  </si>
  <si>
    <t>총괄
책임자</t>
    <phoneticPr fontId="2" type="noConversion"/>
  </si>
  <si>
    <t>비고</t>
    <phoneticPr fontId="2" type="noConversion"/>
  </si>
  <si>
    <t>제조회사</t>
    <phoneticPr fontId="2" type="noConversion"/>
  </si>
  <si>
    <t>제품명</t>
    <phoneticPr fontId="2" type="noConversion"/>
  </si>
  <si>
    <t>규격</t>
    <phoneticPr fontId="2" type="noConversion"/>
  </si>
  <si>
    <t>공급량(병)</t>
    <phoneticPr fontId="2" type="noConversion"/>
  </si>
  <si>
    <t>성명</t>
    <phoneticPr fontId="2" type="noConversion"/>
  </si>
  <si>
    <t>전화번호</t>
    <phoneticPr fontId="2" type="noConversion"/>
  </si>
  <si>
    <t>계</t>
    <phoneticPr fontId="2" type="noConversion"/>
  </si>
  <si>
    <t>6명</t>
    <phoneticPr fontId="2" type="noConversion"/>
  </si>
  <si>
    <t>개</t>
    <phoneticPr fontId="2" type="noConversion"/>
  </si>
  <si>
    <t>장안구</t>
    <phoneticPr fontId="2" type="noConversion"/>
  </si>
  <si>
    <t>1㎖
(병)</t>
    <phoneticPr fontId="2" type="noConversion"/>
  </si>
  <si>
    <t>1㎖/두</t>
    <phoneticPr fontId="2" type="noConversion"/>
  </si>
  <si>
    <t>권선구</t>
    <phoneticPr fontId="2" type="noConversion"/>
  </si>
  <si>
    <t>동물
병원
진료
수의사</t>
    <phoneticPr fontId="2" type="noConversion"/>
  </si>
  <si>
    <t>228-6373</t>
    <phoneticPr fontId="2" type="noConversion"/>
  </si>
  <si>
    <t>한국
MSD</t>
    <phoneticPr fontId="2" type="noConversion"/>
  </si>
  <si>
    <t>노비박
래비스</t>
    <phoneticPr fontId="2" type="noConversion"/>
  </si>
  <si>
    <t>공수의</t>
    <phoneticPr fontId="2" type="noConversion"/>
  </si>
  <si>
    <t>2㎖/두</t>
    <phoneticPr fontId="2" type="noConversion"/>
  </si>
  <si>
    <t>소</t>
    <phoneticPr fontId="2" type="noConversion"/>
  </si>
  <si>
    <t>수원시</t>
    <phoneticPr fontId="2" type="noConversion"/>
  </si>
  <si>
    <t>영통구</t>
    <phoneticPr fontId="2" type="noConversion"/>
  </si>
  <si>
    <t>영통동물병원</t>
    <phoneticPr fontId="2" type="noConversion"/>
  </si>
  <si>
    <t>수원종합동물병원</t>
  </si>
  <si>
    <t>영통구 중부대로 263, 2층 (원천동)</t>
    <phoneticPr fontId="2" type="noConversion"/>
  </si>
  <si>
    <t>214-5527</t>
    <phoneticPr fontId="2" type="noConversion"/>
  </si>
  <si>
    <t>하이펫동물병원</t>
    <phoneticPr fontId="2" type="noConversion"/>
  </si>
  <si>
    <t>273-1944</t>
  </si>
  <si>
    <t>204-0075</t>
    <phoneticPr fontId="2" type="noConversion"/>
  </si>
  <si>
    <t>닥터김 동물병원</t>
  </si>
  <si>
    <t>영통구 봉영로 1623, 1층 (영통동, 드림피아빌딩)</t>
  </si>
  <si>
    <t>203-8277</t>
  </si>
  <si>
    <t>24시삼성동물의료센터</t>
  </si>
  <si>
    <t>영통구 덕영대로 1509 (영통동)</t>
  </si>
  <si>
    <t>206-7512</t>
  </si>
  <si>
    <t>봄나래동물병원</t>
    <phoneticPr fontId="2" type="noConversion"/>
  </si>
  <si>
    <t>영통구 센트럴파크로127번길 166 (이의동)</t>
  </si>
  <si>
    <t>217-9559</t>
  </si>
  <si>
    <t>새봄동물병원</t>
    <phoneticPr fontId="2" type="noConversion"/>
  </si>
  <si>
    <t>영통구 봉영로 1569 (영통동, 뉴월드프라자 117호)</t>
  </si>
  <si>
    <t>205-9975</t>
    <phoneticPr fontId="2" type="noConversion"/>
  </si>
  <si>
    <t>영통구 법조로149번길 104, 1층 (하동)</t>
  </si>
  <si>
    <t>213-7514</t>
    <phoneticPr fontId="2" type="noConversion"/>
  </si>
  <si>
    <t>아름드리동물병원</t>
    <phoneticPr fontId="2" type="noConversion"/>
  </si>
  <si>
    <t>다나동물병원</t>
    <phoneticPr fontId="2" type="noConversion"/>
  </si>
  <si>
    <t>211-7525</t>
  </si>
  <si>
    <t>영통구 동수원로 400-1 1층 (매탄동)</t>
    <phoneticPr fontId="2" type="noConversion"/>
  </si>
  <si>
    <t>영통구 청명남로4번길 6, 1층 (영통동)</t>
    <phoneticPr fontId="2" type="noConversion"/>
  </si>
  <si>
    <t>영통구 덕영대로1556번길 16, 1층 110호 (영통동, 디지털엠파이어빌딩)</t>
    <phoneticPr fontId="2" type="noConversion"/>
  </si>
  <si>
    <t>광교 우리들동물병원</t>
  </si>
  <si>
    <t>에스 클래스 동물병원</t>
  </si>
  <si>
    <t>새싹 동물병원</t>
  </si>
  <si>
    <t>205-7900</t>
    <phoneticPr fontId="2" type="noConversion"/>
  </si>
  <si>
    <t>548-1175</t>
    <phoneticPr fontId="2" type="noConversion"/>
  </si>
  <si>
    <t>211-7782</t>
    <phoneticPr fontId="2" type="noConversion"/>
  </si>
  <si>
    <t>256-0075</t>
    <phoneticPr fontId="2" type="noConversion"/>
  </si>
  <si>
    <t>214-0025</t>
    <phoneticPr fontId="2" type="noConversion"/>
  </si>
  <si>
    <t>217-7801</t>
    <phoneticPr fontId="2" type="noConversion"/>
  </si>
  <si>
    <t>202-7501</t>
    <phoneticPr fontId="2" type="noConversion"/>
  </si>
  <si>
    <t>영통구 덕영대로 1535, 현대프라자 111호 (영통동)</t>
    <phoneticPr fontId="2" type="noConversion"/>
  </si>
  <si>
    <t>영통구 센트럴타운로 85, cb12호 (이의동, Summit place 광교)</t>
    <phoneticPr fontId="2" type="noConversion"/>
  </si>
  <si>
    <t>영통구 광교로 191, 3층 (이의동)</t>
    <phoneticPr fontId="2" type="noConversion"/>
  </si>
  <si>
    <t>영통구 에듀타운로 101, 102동 2층 210,211,212호 (이의동, 에듀하임1309오피스텔)</t>
    <phoneticPr fontId="2" type="noConversion"/>
  </si>
  <si>
    <t>영통구 중부대로 293-3, 2층 (원천동)</t>
    <phoneticPr fontId="2" type="noConversion"/>
  </si>
  <si>
    <t>영통구 광교호수공원로 277, B1층 9,10호 (원천동, 중흥 S-클래스)</t>
    <phoneticPr fontId="2" type="noConversion"/>
  </si>
  <si>
    <t>영통구 권선로908번길 31, 103,104호 (신동)</t>
    <phoneticPr fontId="2" type="noConversion"/>
  </si>
  <si>
    <t>228-5384</t>
    <phoneticPr fontId="2" type="noConversion"/>
  </si>
  <si>
    <t>쿨펫동물병원</t>
    <phoneticPr fontId="2" type="noConversion"/>
  </si>
  <si>
    <t>영통구 영통로 120, 효성빌딩 1층(망포동)</t>
    <phoneticPr fontId="2" type="noConversion"/>
  </si>
  <si>
    <t>206-7503</t>
    <phoneticPr fontId="2" type="noConversion"/>
  </si>
  <si>
    <t>라이언펫 수원광교동물병원</t>
    <phoneticPr fontId="2" type="noConversion"/>
  </si>
  <si>
    <t>영통구 센트럴파크로127번길 154, 1층 (이의동)</t>
    <phoneticPr fontId="2" type="noConversion"/>
  </si>
  <si>
    <t>211-7589</t>
    <phoneticPr fontId="2" type="noConversion"/>
  </si>
  <si>
    <t>2022년 춘계 광견병 예방접종 지정 동물병원</t>
    <phoneticPr fontId="2" type="noConversion"/>
  </si>
  <si>
    <t>53명</t>
    <phoneticPr fontId="2" type="noConversion"/>
  </si>
  <si>
    <t>2022.04.01.
~ 04.15.
(15일간)</t>
    <phoneticPr fontId="2" type="noConversion"/>
  </si>
  <si>
    <t>2022년 춘계 광견병 예방접종 실시 계획</t>
    <phoneticPr fontId="2" type="noConversion"/>
  </si>
  <si>
    <t>최진형</t>
    <phoneticPr fontId="2" type="noConversion"/>
  </si>
  <si>
    <t>현우진</t>
    <phoneticPr fontId="2" type="noConversion"/>
  </si>
  <si>
    <t xml:space="preserve">
강태명</t>
    <phoneticPr fontId="2" type="noConversion"/>
  </si>
  <si>
    <t>축산방역유통팀장
유석기</t>
    <phoneticPr fontId="2" type="noConversion"/>
  </si>
  <si>
    <t>15일간</t>
    <phoneticPr fontId="2" type="noConversion"/>
  </si>
  <si>
    <t>김지은</t>
    <phoneticPr fontId="2" type="noConversion"/>
  </si>
  <si>
    <t>228-7374</t>
    <phoneticPr fontId="2" type="noConversion"/>
  </si>
  <si>
    <t>228-8882</t>
    <phoneticPr fontId="2" type="noConversion"/>
  </si>
  <si>
    <t>김지수</t>
    <phoneticPr fontId="2" type="noConversion"/>
  </si>
  <si>
    <t>웰빙동물병원</t>
  </si>
  <si>
    <t>영통구 웰빙타운로 47, 2층 202호 (이의동)</t>
    <phoneticPr fontId="2" type="noConversion"/>
  </si>
  <si>
    <t>212-5567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</si>
</sst>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개&quot;&quot;소&quot;"/>
    <numFmt numFmtId="177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>
      <alignment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>
      <alignment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>
      <alignment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1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8" fillId="2" borderId="12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1" xfId="0" applyFont="1" applyFill="1" applyBorder="1">
      <alignment vertical="center"/>
    </xf>
    <xf numFmtId="177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"/>
  <sheetViews>
    <sheetView workbookViewId="0">
      <selection activeCell="R9" sqref="R9"/>
    </sheetView>
  </sheetViews>
  <sheetFormatPr defaultRowHeight="34.5" customHeight="1" x14ac:dyDescent="0.3"/>
  <cols>
    <col min="1" max="1" width="2.25" style="1" customWidth="1"/>
    <col min="2" max="2" width="4.125" style="1" customWidth="1"/>
    <col min="3" max="3" width="7.125" style="4" bestFit="1" customWidth="1"/>
    <col min="4" max="5" width="9" style="4"/>
    <col min="6" max="6" width="7.125" style="4" bestFit="1" customWidth="1"/>
    <col min="7" max="7" width="5.25" style="4" bestFit="1" customWidth="1"/>
    <col min="8" max="8" width="10.25" style="4" bestFit="1" customWidth="1"/>
    <col min="9" max="9" width="11" style="4" customWidth="1"/>
    <col min="10" max="10" width="7.5" style="4" bestFit="1" customWidth="1"/>
    <col min="11" max="11" width="8.125" style="4" bestFit="1" customWidth="1"/>
    <col min="12" max="12" width="7.125" style="4" bestFit="1" customWidth="1"/>
    <col min="13" max="13" width="9.25" style="4" bestFit="1" customWidth="1"/>
    <col min="14" max="14" width="9.125" style="1" customWidth="1"/>
    <col min="15" max="15" width="9" style="1" bestFit="1" customWidth="1"/>
    <col min="16" max="16" width="7" style="4" bestFit="1" customWidth="1"/>
    <col min="17" max="16384" width="9" style="1"/>
  </cols>
  <sheetData>
    <row r="1" spans="2:16" ht="34.5" customHeight="1" x14ac:dyDescent="0.3">
      <c r="B1" s="67" t="s">
        <v>101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2:16" ht="34.5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7.25" thickBot="1" x14ac:dyDescent="0.35">
      <c r="P3" s="5" t="s">
        <v>15</v>
      </c>
    </row>
    <row r="4" spans="2:16" ht="34.5" customHeight="1" x14ac:dyDescent="0.3">
      <c r="B4" s="68" t="s">
        <v>16</v>
      </c>
      <c r="C4" s="69"/>
      <c r="D4" s="72" t="s">
        <v>17</v>
      </c>
      <c r="E4" s="69" t="s">
        <v>18</v>
      </c>
      <c r="F4" s="69"/>
      <c r="G4" s="69"/>
      <c r="H4" s="69"/>
      <c r="I4" s="69" t="s">
        <v>19</v>
      </c>
      <c r="J4" s="69" t="s">
        <v>20</v>
      </c>
      <c r="K4" s="69" t="s">
        <v>21</v>
      </c>
      <c r="L4" s="69"/>
      <c r="M4" s="69"/>
      <c r="N4" s="69" t="s">
        <v>22</v>
      </c>
      <c r="O4" s="72" t="s">
        <v>23</v>
      </c>
      <c r="P4" s="73" t="s">
        <v>24</v>
      </c>
    </row>
    <row r="5" spans="2:16" ht="34.5" customHeight="1" x14ac:dyDescent="0.3">
      <c r="B5" s="70"/>
      <c r="C5" s="71"/>
      <c r="D5" s="71"/>
      <c r="E5" s="11" t="s">
        <v>25</v>
      </c>
      <c r="F5" s="11" t="s">
        <v>26</v>
      </c>
      <c r="G5" s="11" t="s">
        <v>27</v>
      </c>
      <c r="H5" s="11" t="s">
        <v>28</v>
      </c>
      <c r="I5" s="71"/>
      <c r="J5" s="71"/>
      <c r="K5" s="75" t="s">
        <v>29</v>
      </c>
      <c r="L5" s="76"/>
      <c r="M5" s="11" t="s">
        <v>30</v>
      </c>
      <c r="N5" s="71"/>
      <c r="O5" s="71"/>
      <c r="P5" s="74"/>
    </row>
    <row r="6" spans="2:16" ht="34.5" customHeight="1" x14ac:dyDescent="0.3">
      <c r="B6" s="55" t="s">
        <v>31</v>
      </c>
      <c r="C6" s="56"/>
      <c r="D6" s="7">
        <f>SUM(D7:D13)</f>
        <v>3872</v>
      </c>
      <c r="E6" s="7"/>
      <c r="F6" s="7"/>
      <c r="G6" s="7"/>
      <c r="H6" s="7">
        <f>SUM(H7:H13)</f>
        <v>6000</v>
      </c>
      <c r="I6" s="8" t="s">
        <v>106</v>
      </c>
      <c r="J6" s="8" t="s">
        <v>99</v>
      </c>
      <c r="K6" s="56" t="s">
        <v>32</v>
      </c>
      <c r="L6" s="56"/>
      <c r="M6" s="56"/>
      <c r="N6" s="56"/>
      <c r="O6" s="56"/>
      <c r="P6" s="9"/>
    </row>
    <row r="7" spans="2:16" ht="34.5" customHeight="1" x14ac:dyDescent="0.3">
      <c r="B7" s="61" t="s">
        <v>33</v>
      </c>
      <c r="C7" s="6" t="s">
        <v>34</v>
      </c>
      <c r="D7" s="10">
        <v>900</v>
      </c>
      <c r="E7" s="60" t="s">
        <v>40</v>
      </c>
      <c r="F7" s="60" t="s">
        <v>41</v>
      </c>
      <c r="G7" s="60" t="s">
        <v>35</v>
      </c>
      <c r="H7" s="10">
        <f t="shared" ref="H7:H10" si="0">+D7</f>
        <v>900</v>
      </c>
      <c r="I7" s="57" t="s">
        <v>100</v>
      </c>
      <c r="J7" s="57" t="s">
        <v>38</v>
      </c>
      <c r="K7" s="64" t="s">
        <v>102</v>
      </c>
      <c r="L7" s="66"/>
      <c r="M7" s="6" t="s">
        <v>91</v>
      </c>
      <c r="N7" s="57" t="s">
        <v>104</v>
      </c>
      <c r="O7" s="57" t="s">
        <v>105</v>
      </c>
      <c r="P7" s="51" t="s">
        <v>36</v>
      </c>
    </row>
    <row r="8" spans="2:16" ht="34.5" customHeight="1" x14ac:dyDescent="0.3">
      <c r="B8" s="62"/>
      <c r="C8" s="6" t="s">
        <v>37</v>
      </c>
      <c r="D8" s="10">
        <v>950</v>
      </c>
      <c r="E8" s="60"/>
      <c r="F8" s="60"/>
      <c r="G8" s="60"/>
      <c r="H8" s="10">
        <f t="shared" si="0"/>
        <v>950</v>
      </c>
      <c r="I8" s="57"/>
      <c r="J8" s="58"/>
      <c r="K8" s="64" t="s">
        <v>103</v>
      </c>
      <c r="L8" s="66"/>
      <c r="M8" s="6" t="s">
        <v>39</v>
      </c>
      <c r="N8" s="57"/>
      <c r="O8" s="57"/>
      <c r="P8" s="52"/>
    </row>
    <row r="9" spans="2:16" ht="34.5" customHeight="1" x14ac:dyDescent="0.3">
      <c r="B9" s="62"/>
      <c r="C9" s="6" t="s">
        <v>9</v>
      </c>
      <c r="D9" s="10">
        <v>550</v>
      </c>
      <c r="E9" s="60"/>
      <c r="F9" s="60"/>
      <c r="G9" s="60"/>
      <c r="H9" s="10">
        <f t="shared" si="0"/>
        <v>550</v>
      </c>
      <c r="I9" s="57"/>
      <c r="J9" s="58"/>
      <c r="K9" s="64" t="s">
        <v>107</v>
      </c>
      <c r="L9" s="66"/>
      <c r="M9" s="6" t="s">
        <v>108</v>
      </c>
      <c r="N9" s="57"/>
      <c r="O9" s="57"/>
      <c r="P9" s="52"/>
    </row>
    <row r="10" spans="2:16" ht="34.5" customHeight="1" x14ac:dyDescent="0.3">
      <c r="B10" s="62"/>
      <c r="C10" s="6" t="s">
        <v>10</v>
      </c>
      <c r="D10" s="10">
        <v>1100</v>
      </c>
      <c r="E10" s="60"/>
      <c r="F10" s="60"/>
      <c r="G10" s="60"/>
      <c r="H10" s="10">
        <f t="shared" si="0"/>
        <v>1100</v>
      </c>
      <c r="I10" s="57"/>
      <c r="J10" s="58"/>
      <c r="K10" s="64" t="s">
        <v>110</v>
      </c>
      <c r="L10" s="66"/>
      <c r="M10" s="6" t="s">
        <v>109</v>
      </c>
      <c r="N10" s="57"/>
      <c r="O10" s="57"/>
      <c r="P10" s="52"/>
    </row>
    <row r="11" spans="2:16" ht="34.5" customHeight="1" x14ac:dyDescent="0.3">
      <c r="B11" s="63"/>
      <c r="C11" s="43" t="s">
        <v>45</v>
      </c>
      <c r="D11" s="10"/>
      <c r="E11" s="60"/>
      <c r="F11" s="60"/>
      <c r="G11" s="60"/>
      <c r="H11" s="10">
        <v>1756</v>
      </c>
      <c r="I11" s="57"/>
      <c r="J11" s="64"/>
      <c r="K11" s="65"/>
      <c r="L11" s="65"/>
      <c r="M11" s="66"/>
      <c r="N11" s="57"/>
      <c r="O11" s="57"/>
      <c r="P11" s="53"/>
    </row>
    <row r="12" spans="2:16" ht="34.5" customHeight="1" x14ac:dyDescent="0.3">
      <c r="B12" s="59" t="s">
        <v>44</v>
      </c>
      <c r="C12" s="6" t="s">
        <v>34</v>
      </c>
      <c r="D12" s="10">
        <v>290</v>
      </c>
      <c r="E12" s="60"/>
      <c r="F12" s="60"/>
      <c r="G12" s="60"/>
      <c r="H12" s="6">
        <f>+D12*2</f>
        <v>580</v>
      </c>
      <c r="I12" s="57"/>
      <c r="J12" s="58" t="s">
        <v>42</v>
      </c>
      <c r="K12" s="64" t="s">
        <v>102</v>
      </c>
      <c r="L12" s="66"/>
      <c r="M12" s="44" t="s">
        <v>91</v>
      </c>
      <c r="N12" s="57"/>
      <c r="O12" s="57"/>
      <c r="P12" s="54" t="s">
        <v>43</v>
      </c>
    </row>
    <row r="13" spans="2:16" ht="34.5" customHeight="1" x14ac:dyDescent="0.3">
      <c r="B13" s="59"/>
      <c r="C13" s="6" t="s">
        <v>37</v>
      </c>
      <c r="D13" s="6">
        <v>82</v>
      </c>
      <c r="E13" s="60"/>
      <c r="F13" s="60"/>
      <c r="G13" s="60"/>
      <c r="H13" s="42">
        <f>+D13*2</f>
        <v>164</v>
      </c>
      <c r="I13" s="57"/>
      <c r="J13" s="58"/>
      <c r="K13" s="64" t="s">
        <v>103</v>
      </c>
      <c r="L13" s="66"/>
      <c r="M13" s="44" t="s">
        <v>39</v>
      </c>
      <c r="N13" s="57"/>
      <c r="O13" s="57"/>
      <c r="P13" s="54"/>
    </row>
  </sheetData>
  <mergeCells count="32">
    <mergeCell ref="K8:L8"/>
    <mergeCell ref="K9:L9"/>
    <mergeCell ref="K10:L10"/>
    <mergeCell ref="K12:L12"/>
    <mergeCell ref="K13:L13"/>
    <mergeCell ref="B1:P1"/>
    <mergeCell ref="B4:C5"/>
    <mergeCell ref="D4:D5"/>
    <mergeCell ref="E4:H4"/>
    <mergeCell ref="I4:I5"/>
    <mergeCell ref="J4:J5"/>
    <mergeCell ref="K4:M4"/>
    <mergeCell ref="N4:N5"/>
    <mergeCell ref="O4:O5"/>
    <mergeCell ref="P4:P5"/>
    <mergeCell ref="K5:L5"/>
    <mergeCell ref="P7:P11"/>
    <mergeCell ref="P12:P13"/>
    <mergeCell ref="B6:C6"/>
    <mergeCell ref="K6:O6"/>
    <mergeCell ref="J7:J10"/>
    <mergeCell ref="I7:I13"/>
    <mergeCell ref="J12:J13"/>
    <mergeCell ref="N7:N13"/>
    <mergeCell ref="O7:O13"/>
    <mergeCell ref="B12:B13"/>
    <mergeCell ref="E7:E13"/>
    <mergeCell ref="F7:F13"/>
    <mergeCell ref="G7:G13"/>
    <mergeCell ref="B7:B11"/>
    <mergeCell ref="J11:M11"/>
    <mergeCell ref="K7:L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1"/>
  <sheetViews>
    <sheetView tabSelected="1" zoomScaleNormal="100" workbookViewId="0">
      <selection activeCell="I14" sqref="I14"/>
    </sheetView>
  </sheetViews>
  <sheetFormatPr defaultRowHeight="13.5" x14ac:dyDescent="0.3"/>
  <cols>
    <col min="1" max="1" width="2.375" style="12" customWidth="1"/>
    <col min="2" max="2" width="7.125" style="13" bestFit="1" customWidth="1"/>
    <col min="3" max="3" width="24.25" style="14" customWidth="1"/>
    <col min="4" max="4" width="71.125" style="12" customWidth="1"/>
    <col min="5" max="5" width="8" style="13" bestFit="1" customWidth="1"/>
    <col min="6" max="6" width="9.125" style="13" bestFit="1" customWidth="1"/>
    <col min="7" max="7" width="11" style="14" customWidth="1"/>
    <col min="8" max="16384" width="9" style="12"/>
  </cols>
  <sheetData>
    <row r="1" spans="2:7" ht="20.25" x14ac:dyDescent="0.3">
      <c r="B1" s="78" t="s">
        <v>98</v>
      </c>
      <c r="C1" s="78"/>
      <c r="D1" s="78"/>
      <c r="E1" s="78"/>
      <c r="F1" s="78"/>
      <c r="G1" s="78"/>
    </row>
    <row r="2" spans="2:7" ht="14.25" thickBot="1" x14ac:dyDescent="0.35">
      <c r="G2" s="41" t="s">
        <v>0</v>
      </c>
    </row>
    <row r="3" spans="2:7" s="13" customFormat="1" ht="27" x14ac:dyDescent="0.3">
      <c r="B3" s="36" t="s">
        <v>1</v>
      </c>
      <c r="C3" s="37" t="s">
        <v>2</v>
      </c>
      <c r="D3" s="38" t="s">
        <v>3</v>
      </c>
      <c r="E3" s="39" t="s">
        <v>4</v>
      </c>
      <c r="F3" s="38" t="s">
        <v>5</v>
      </c>
      <c r="G3" s="40" t="s">
        <v>6</v>
      </c>
    </row>
    <row r="4" spans="2:7" s="13" customFormat="1" ht="17.100000000000001" customHeight="1" thickBot="1" x14ac:dyDescent="0.35">
      <c r="B4" s="18" t="s">
        <v>7</v>
      </c>
      <c r="C4" s="19">
        <f>SUM(C5)</f>
        <v>19</v>
      </c>
      <c r="D4" s="20"/>
      <c r="E4" s="21">
        <f>SUM(E5)</f>
        <v>1100</v>
      </c>
      <c r="F4" s="20"/>
      <c r="G4" s="22"/>
    </row>
    <row r="5" spans="2:7" ht="17.100000000000001" customHeight="1" x14ac:dyDescent="0.3">
      <c r="B5" s="15" t="s">
        <v>8</v>
      </c>
      <c r="C5" s="23">
        <f>COUNTA(C6:C24)</f>
        <v>19</v>
      </c>
      <c r="D5" s="24"/>
      <c r="E5" s="25">
        <f>SUM(E6:E24)</f>
        <v>1100</v>
      </c>
      <c r="F5" s="16"/>
      <c r="G5" s="17"/>
    </row>
    <row r="6" spans="2:7" ht="16.5" customHeight="1" x14ac:dyDescent="0.3">
      <c r="B6" s="79" t="s">
        <v>46</v>
      </c>
      <c r="C6" s="26" t="s">
        <v>47</v>
      </c>
      <c r="D6" s="27" t="s">
        <v>72</v>
      </c>
      <c r="E6" s="28">
        <v>50</v>
      </c>
      <c r="F6" s="29" t="s">
        <v>53</v>
      </c>
      <c r="G6" s="30"/>
    </row>
    <row r="7" spans="2:7" ht="16.5" customHeight="1" x14ac:dyDescent="0.3">
      <c r="B7" s="79"/>
      <c r="C7" s="26" t="s">
        <v>48</v>
      </c>
      <c r="D7" s="27" t="s">
        <v>49</v>
      </c>
      <c r="E7" s="28">
        <v>100</v>
      </c>
      <c r="F7" s="29" t="s">
        <v>50</v>
      </c>
      <c r="G7" s="30"/>
    </row>
    <row r="8" spans="2:7" ht="16.5" customHeight="1" x14ac:dyDescent="0.3">
      <c r="B8" s="79"/>
      <c r="C8" s="26" t="s">
        <v>51</v>
      </c>
      <c r="D8" s="27" t="s">
        <v>73</v>
      </c>
      <c r="E8" s="28">
        <v>50</v>
      </c>
      <c r="F8" s="29" t="s">
        <v>52</v>
      </c>
      <c r="G8" s="30"/>
    </row>
    <row r="9" spans="2:7" ht="16.5" customHeight="1" x14ac:dyDescent="0.3">
      <c r="B9" s="79"/>
      <c r="C9" s="50" t="s">
        <v>54</v>
      </c>
      <c r="D9" s="47" t="s">
        <v>55</v>
      </c>
      <c r="E9" s="28">
        <v>50</v>
      </c>
      <c r="F9" s="29" t="s">
        <v>56</v>
      </c>
      <c r="G9" s="30"/>
    </row>
    <row r="10" spans="2:7" ht="16.5" customHeight="1" x14ac:dyDescent="0.3">
      <c r="B10" s="80"/>
      <c r="C10" s="45" t="s">
        <v>57</v>
      </c>
      <c r="D10" s="46" t="s">
        <v>58</v>
      </c>
      <c r="E10" s="21">
        <v>50</v>
      </c>
      <c r="F10" s="20" t="s">
        <v>59</v>
      </c>
      <c r="G10" s="22"/>
    </row>
    <row r="11" spans="2:7" ht="16.5" customHeight="1" x14ac:dyDescent="0.3">
      <c r="B11" s="80"/>
      <c r="C11" s="49" t="s">
        <v>60</v>
      </c>
      <c r="D11" s="46" t="s">
        <v>61</v>
      </c>
      <c r="E11" s="21">
        <v>50</v>
      </c>
      <c r="F11" s="20" t="s">
        <v>62</v>
      </c>
      <c r="G11" s="22"/>
    </row>
    <row r="12" spans="2:7" ht="16.5" customHeight="1" x14ac:dyDescent="0.3">
      <c r="B12" s="80"/>
      <c r="C12" s="45" t="s">
        <v>63</v>
      </c>
      <c r="D12" s="46" t="s">
        <v>64</v>
      </c>
      <c r="E12" s="21">
        <v>50</v>
      </c>
      <c r="F12" s="20" t="s">
        <v>65</v>
      </c>
      <c r="G12" s="22"/>
    </row>
    <row r="13" spans="2:7" ht="16.5" customHeight="1" x14ac:dyDescent="0.3">
      <c r="B13" s="80"/>
      <c r="C13" s="45" t="s">
        <v>68</v>
      </c>
      <c r="D13" s="46" t="s">
        <v>66</v>
      </c>
      <c r="E13" s="21">
        <v>50</v>
      </c>
      <c r="F13" s="20" t="s">
        <v>67</v>
      </c>
      <c r="G13" s="22"/>
    </row>
    <row r="14" spans="2:7" ht="16.5" customHeight="1" x14ac:dyDescent="0.3">
      <c r="B14" s="80"/>
      <c r="C14" s="45" t="s">
        <v>69</v>
      </c>
      <c r="D14" s="46" t="s">
        <v>71</v>
      </c>
      <c r="E14" s="21">
        <v>100</v>
      </c>
      <c r="F14" s="20" t="s">
        <v>70</v>
      </c>
      <c r="G14" s="22"/>
    </row>
    <row r="15" spans="2:7" ht="16.5" customHeight="1" x14ac:dyDescent="0.3">
      <c r="B15" s="80"/>
      <c r="C15" s="45" t="s">
        <v>12</v>
      </c>
      <c r="D15" s="46" t="s">
        <v>84</v>
      </c>
      <c r="E15" s="21">
        <v>50</v>
      </c>
      <c r="F15" s="20" t="s">
        <v>77</v>
      </c>
      <c r="G15" s="48"/>
    </row>
    <row r="16" spans="2:7" ht="16.5" customHeight="1" x14ac:dyDescent="0.3">
      <c r="B16" s="80"/>
      <c r="C16" s="45" t="s">
        <v>11</v>
      </c>
      <c r="D16" s="46" t="s">
        <v>85</v>
      </c>
      <c r="E16" s="21">
        <v>50</v>
      </c>
      <c r="F16" s="20" t="s">
        <v>78</v>
      </c>
      <c r="G16" s="22"/>
    </row>
    <row r="17" spans="2:7" ht="16.5" customHeight="1" x14ac:dyDescent="0.3">
      <c r="B17" s="80"/>
      <c r="C17" s="45" t="s">
        <v>13</v>
      </c>
      <c r="D17" s="46" t="s">
        <v>86</v>
      </c>
      <c r="E17" s="21">
        <v>50</v>
      </c>
      <c r="F17" s="20" t="s">
        <v>79</v>
      </c>
      <c r="G17" s="22"/>
    </row>
    <row r="18" spans="2:7" ht="16.5" customHeight="1" x14ac:dyDescent="0.3">
      <c r="B18" s="80"/>
      <c r="C18" s="45" t="s">
        <v>92</v>
      </c>
      <c r="D18" s="46" t="s">
        <v>93</v>
      </c>
      <c r="E18" s="21">
        <v>50</v>
      </c>
      <c r="F18" s="20" t="s">
        <v>94</v>
      </c>
      <c r="G18" s="48"/>
    </row>
    <row r="19" spans="2:7" ht="17.100000000000001" customHeight="1" x14ac:dyDescent="0.3">
      <c r="B19" s="80"/>
      <c r="C19" s="45" t="s">
        <v>74</v>
      </c>
      <c r="D19" s="46" t="s">
        <v>87</v>
      </c>
      <c r="E19" s="21">
        <v>50</v>
      </c>
      <c r="F19" s="20" t="s">
        <v>80</v>
      </c>
      <c r="G19" s="22"/>
    </row>
    <row r="20" spans="2:7" ht="17.100000000000001" customHeight="1" x14ac:dyDescent="0.3">
      <c r="B20" s="80"/>
      <c r="C20" s="45" t="s">
        <v>14</v>
      </c>
      <c r="D20" s="46" t="s">
        <v>88</v>
      </c>
      <c r="E20" s="21">
        <v>50</v>
      </c>
      <c r="F20" s="20" t="s">
        <v>81</v>
      </c>
      <c r="G20" s="22"/>
    </row>
    <row r="21" spans="2:7" ht="17.100000000000001" customHeight="1" x14ac:dyDescent="0.3">
      <c r="B21" s="80"/>
      <c r="C21" s="45" t="s">
        <v>95</v>
      </c>
      <c r="D21" s="46" t="s">
        <v>96</v>
      </c>
      <c r="E21" s="21">
        <v>50</v>
      </c>
      <c r="F21" s="20" t="s">
        <v>97</v>
      </c>
      <c r="G21" s="22"/>
    </row>
    <row r="22" spans="2:7" ht="17.100000000000001" customHeight="1" x14ac:dyDescent="0.3">
      <c r="B22" s="80"/>
      <c r="C22" s="82" t="s">
        <v>111</v>
      </c>
      <c r="D22" s="83" t="s">
        <v>112</v>
      </c>
      <c r="E22" s="84">
        <v>50</v>
      </c>
      <c r="F22" s="85" t="s">
        <v>113</v>
      </c>
      <c r="G22" s="22"/>
    </row>
    <row r="23" spans="2:7" ht="17.100000000000001" customHeight="1" x14ac:dyDescent="0.3">
      <c r="B23" s="80"/>
      <c r="C23" s="45" t="s">
        <v>75</v>
      </c>
      <c r="D23" s="46" t="s">
        <v>89</v>
      </c>
      <c r="E23" s="21">
        <v>100</v>
      </c>
      <c r="F23" s="20" t="s">
        <v>82</v>
      </c>
      <c r="G23" s="22"/>
    </row>
    <row r="24" spans="2:7" ht="17.100000000000001" customHeight="1" thickBot="1" x14ac:dyDescent="0.35">
      <c r="B24" s="81"/>
      <c r="C24" s="31" t="s">
        <v>76</v>
      </c>
      <c r="D24" s="32" t="s">
        <v>90</v>
      </c>
      <c r="E24" s="33">
        <v>50</v>
      </c>
      <c r="F24" s="34" t="s">
        <v>83</v>
      </c>
      <c r="G24" s="35"/>
    </row>
    <row r="25" spans="2:7" ht="17.100000000000001" customHeight="1" x14ac:dyDescent="0.3"/>
    <row r="26" spans="2:7" ht="17.100000000000001" customHeight="1" x14ac:dyDescent="0.3">
      <c r="B26" s="77"/>
      <c r="C26" s="77"/>
      <c r="D26" s="77"/>
      <c r="E26" s="77"/>
      <c r="F26" s="77"/>
      <c r="G26" s="77"/>
    </row>
    <row r="27" spans="2:7" ht="17.100000000000001" customHeight="1" x14ac:dyDescent="0.3"/>
    <row r="28" spans="2:7" ht="17.100000000000001" customHeight="1" x14ac:dyDescent="0.3"/>
    <row r="29" spans="2:7" ht="17.100000000000001" customHeight="1" x14ac:dyDescent="0.3"/>
    <row r="30" spans="2:7" ht="17.100000000000001" customHeight="1" x14ac:dyDescent="0.3"/>
    <row r="31" spans="2:7" ht="17.100000000000001" customHeight="1" x14ac:dyDescent="0.3"/>
    <row r="32" spans="2:7" ht="17.100000000000001" customHeight="1" x14ac:dyDescent="0.3"/>
    <row r="33" ht="17.100000000000001" customHeight="1" x14ac:dyDescent="0.3"/>
    <row r="34" ht="17.100000000000001" customHeight="1" x14ac:dyDescent="0.3"/>
    <row r="35" ht="17.100000000000001" customHeight="1" x14ac:dyDescent="0.3"/>
    <row r="36" ht="17.100000000000001" customHeight="1" x14ac:dyDescent="0.3"/>
    <row r="37" ht="17.100000000000001" customHeight="1" x14ac:dyDescent="0.3"/>
    <row r="38" ht="17.100000000000001" customHeight="1" x14ac:dyDescent="0.3"/>
    <row r="39" ht="17.100000000000001" customHeight="1" x14ac:dyDescent="0.3"/>
    <row r="40" ht="17.100000000000001" customHeight="1" x14ac:dyDescent="0.3"/>
    <row r="41" ht="17.100000000000001" customHeight="1" x14ac:dyDescent="0.3"/>
    <row r="42" ht="17.100000000000001" customHeight="1" x14ac:dyDescent="0.3"/>
    <row r="43" ht="17.100000000000001" customHeight="1" x14ac:dyDescent="0.3"/>
    <row r="44" ht="17.100000000000001" customHeight="1" x14ac:dyDescent="0.3"/>
    <row r="45" ht="17.100000000000001" customHeight="1" x14ac:dyDescent="0.3"/>
    <row r="46" ht="17.100000000000001" customHeight="1" x14ac:dyDescent="0.3"/>
    <row r="47" ht="17.100000000000001" customHeight="1" x14ac:dyDescent="0.3"/>
    <row r="48" ht="17.100000000000001" customHeight="1" x14ac:dyDescent="0.3"/>
    <row r="49" ht="17.100000000000001" customHeight="1" x14ac:dyDescent="0.3"/>
    <row r="50" ht="17.100000000000001" customHeight="1" x14ac:dyDescent="0.3"/>
    <row r="51" ht="17.100000000000001" customHeight="1" x14ac:dyDescent="0.3"/>
    <row r="52" ht="17.100000000000001" customHeight="1" x14ac:dyDescent="0.3"/>
    <row r="53" ht="17.100000000000001" customHeight="1" x14ac:dyDescent="0.3"/>
    <row r="54" ht="17.100000000000001" customHeight="1" x14ac:dyDescent="0.3"/>
    <row r="55" ht="17.100000000000001" customHeight="1" x14ac:dyDescent="0.3"/>
    <row r="56" ht="17.100000000000001" customHeight="1" x14ac:dyDescent="0.3"/>
    <row r="57" ht="17.100000000000001" customHeight="1" x14ac:dyDescent="0.3"/>
    <row r="58" ht="17.100000000000001" customHeight="1" x14ac:dyDescent="0.3"/>
    <row r="59" ht="17.100000000000001" customHeight="1" x14ac:dyDescent="0.3"/>
    <row r="60" ht="17.100000000000001" customHeight="1" x14ac:dyDescent="0.3"/>
    <row r="61" ht="17.100000000000001" customHeight="1" x14ac:dyDescent="0.3"/>
  </sheetData>
  <mergeCells count="3">
    <mergeCell ref="B26:G26"/>
    <mergeCell ref="B1:G1"/>
    <mergeCell ref="B6:B24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3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춘계광견병예방접종실시계획</vt:lpstr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2021-03-16T08:27:15Z</cp:lastPrinted>
  <dcterms:created xsi:type="dcterms:W3CDTF">2018-10-04T02:22:44Z</dcterms:created>
  <dcterms:modified xsi:type="dcterms:W3CDTF">2022-03-31T05:32:56Z</dcterms:modified>
</cp:coreProperties>
</file>